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4\ПУБЛИКАЦИЯ\1-24 Реш СД - бюджет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Лист1!$A$18:$O$94</definedName>
    <definedName name="_xlnm.Print_Titles" localSheetId="0">Лист1!$16:$18</definedName>
    <definedName name="_xlnm.Print_Area" localSheetId="0">Лист1!$A$1:$O$97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1" l="1"/>
  <c r="D94" i="1"/>
  <c r="E94" i="1"/>
  <c r="F94" i="1"/>
  <c r="H94" i="1"/>
  <c r="I94" i="1"/>
  <c r="J94" i="1"/>
  <c r="L94" i="1"/>
  <c r="M94" i="1"/>
  <c r="N94" i="1"/>
  <c r="C76" i="1"/>
  <c r="C56" i="1"/>
  <c r="C75" i="1"/>
  <c r="C55" i="1"/>
  <c r="G54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K62" i="1"/>
  <c r="C41" i="1"/>
  <c r="C40" i="1"/>
  <c r="C39" i="1"/>
  <c r="C38" i="1"/>
  <c r="C37" i="1"/>
  <c r="C36" i="1"/>
  <c r="K24" i="1"/>
  <c r="G24" i="1"/>
  <c r="C22" i="1"/>
  <c r="C93" i="1"/>
  <c r="K91" i="1"/>
  <c r="G91" i="1"/>
  <c r="C90" i="1"/>
  <c r="C89" i="1"/>
  <c r="K80" i="1" l="1"/>
  <c r="K79" i="1"/>
  <c r="K78" i="1"/>
  <c r="K77" i="1"/>
  <c r="K64" i="1"/>
  <c r="G64" i="1"/>
  <c r="C64" i="1"/>
  <c r="K63" i="1"/>
  <c r="G63" i="1"/>
  <c r="C63" i="1"/>
  <c r="C59" i="1"/>
  <c r="C58" i="1"/>
  <c r="K85" i="1"/>
  <c r="G85" i="1"/>
  <c r="K73" i="1"/>
  <c r="G73" i="1"/>
  <c r="C73" i="1"/>
  <c r="C84" i="1"/>
  <c r="K57" i="1"/>
  <c r="G57" i="1"/>
  <c r="C82" i="1"/>
  <c r="G21" i="1" l="1"/>
  <c r="C92" i="1"/>
  <c r="C91" i="1"/>
  <c r="G90" i="1"/>
  <c r="G89" i="1"/>
  <c r="G88" i="1"/>
  <c r="C88" i="1"/>
  <c r="G87" i="1"/>
  <c r="C87" i="1"/>
  <c r="K84" i="1"/>
  <c r="G84" i="1"/>
  <c r="K83" i="1"/>
  <c r="K82" i="1"/>
  <c r="G82" i="1"/>
  <c r="K81" i="1"/>
  <c r="G74" i="1"/>
  <c r="C74" i="1"/>
  <c r="G72" i="1"/>
  <c r="C72" i="1"/>
  <c r="G71" i="1"/>
  <c r="C71" i="1"/>
  <c r="C70" i="1"/>
  <c r="G69" i="1"/>
  <c r="C69" i="1"/>
  <c r="G68" i="1"/>
  <c r="C68" i="1"/>
  <c r="G67" i="1"/>
  <c r="C67" i="1"/>
  <c r="G66" i="1"/>
  <c r="C66" i="1"/>
  <c r="G86" i="1"/>
  <c r="C86" i="1"/>
  <c r="G62" i="1"/>
  <c r="C62" i="1"/>
  <c r="K61" i="1"/>
  <c r="G61" i="1"/>
  <c r="K60" i="1"/>
  <c r="G60" i="1"/>
  <c r="C60" i="1"/>
  <c r="G59" i="1"/>
  <c r="G58" i="1"/>
  <c r="G65" i="1"/>
  <c r="C65" i="1"/>
  <c r="G35" i="1"/>
  <c r="C35" i="1"/>
  <c r="K34" i="1"/>
  <c r="K33" i="1"/>
  <c r="K32" i="1"/>
  <c r="K31" i="1"/>
  <c r="G31" i="1"/>
  <c r="C31" i="1"/>
  <c r="K30" i="1"/>
  <c r="K29" i="1"/>
  <c r="K28" i="1"/>
  <c r="K27" i="1"/>
  <c r="K26" i="1"/>
  <c r="K25" i="1"/>
  <c r="K23" i="1"/>
  <c r="K21" i="1"/>
  <c r="G20" i="1"/>
  <c r="C20" i="1"/>
  <c r="K19" i="1"/>
  <c r="G19" i="1"/>
  <c r="C19" i="1"/>
  <c r="C94" i="1" l="1"/>
  <c r="G92" i="1"/>
  <c r="G94" i="1" s="1"/>
  <c r="K92" i="1"/>
  <c r="K94" i="1" s="1"/>
</calcChain>
</file>

<file path=xl/sharedStrings.xml><?xml version="1.0" encoding="utf-8"?>
<sst xmlns="http://schemas.openxmlformats.org/spreadsheetml/2006/main" count="107" uniqueCount="95">
  <si>
    <t>Наименование</t>
  </si>
  <si>
    <t>Строительство системы ливневой канализации д.Раздоры, Одинцовский г.о., Московская область (в т.ч. ПИР)</t>
  </si>
  <si>
    <t>Строительство блочно-модульных очистных сооружений с. Каринское Одинцовский г.о.</t>
  </si>
  <si>
    <t>Реконструкция ВЗУ №6 Одинцовский городской округ</t>
  </si>
  <si>
    <t>Реконструкция ВЗУ №1  р.п. Большие Вяземы, Одинцовский г.о.</t>
  </si>
  <si>
    <t xml:space="preserve">Реконструкция ВЗУ №9 Одинцовский городской округ	</t>
  </si>
  <si>
    <t xml:space="preserve">Реконструкция ВЗУ-10 Одинцовский городской округ	</t>
  </si>
  <si>
    <t>Реконструкция ВЗУ №5, расположенного по адресу: Московская область, Одинцовский г.о., р.п. Большие Вяземы, ул. Институт, корпус Б</t>
  </si>
  <si>
    <t xml:space="preserve">Реконструкция ВЗУ -2   г.п. Большие Вяземы, Одинцовский г.о.	</t>
  </si>
  <si>
    <t xml:space="preserve">Реконструкция ВЗУ -7 г.п. Одинцово Одинцовский г.о.	</t>
  </si>
  <si>
    <t>Реконструкция ВЗУ с инженерными коммуникациями (насосная станция 2-ого подъема), расположенного по адресу: Одинцовский г.о., п. ВНИИССОК, ул. Дружбы, стр.1/1)</t>
  </si>
  <si>
    <t xml:space="preserve">Реконструкция ВЗУ  Н.Ромашково Одинцовский г.о.	</t>
  </si>
  <si>
    <t xml:space="preserve">Реконструкция ВЗУ  в г. Кубинка Одинцовский г.о.	</t>
  </si>
  <si>
    <t>Реконструкция ВЗУ д.Дунино Одинцовский городской округ</t>
  </si>
  <si>
    <t>Реконструкция очистных сооружений производительностью 12 425 м3/сут, расположенных по адресу: Московская область, г. Звенигород, Верхний Посад, проезд Проектируемый, владение 21 (в т.ч. ПИР)</t>
  </si>
  <si>
    <t>Строительство хозяйственно-бытовой канализации в с.Ромашково через с. Немчиновка с реконструкцией существующих объектов ( в.т.ч. ПИР, в.т.ч. тех. присоединение)</t>
  </si>
  <si>
    <t>Реконструкция сети водоотведения поверхностных стоков ЖК "Гусарская Баллада" Одинцовский г.о.</t>
  </si>
  <si>
    <t>Реконструкция водозаборного узла на территории пос. Барвиха (в т.ч. ПИР)</t>
  </si>
  <si>
    <t>Строительство блочно-модульной котельной, мощностью 5 МВт, расположенной по адресу: Московская область, Одинцовский г.о., д.Хлюпино ( в т.ч. ПИР)</t>
  </si>
  <si>
    <t>Строительство сетей хозяйственно-бытовой канализации от д. Раздоры до д. Шульгино Одинцовского г.о. (в т.ч. ПИР) 1-2 этапы</t>
  </si>
  <si>
    <t>Строительство сетей водоснабжения от д. Раздоры до д. Шульгино Одинцовский г.о. (в т.ч. ПИР) (1 и 2 этапы)</t>
  </si>
  <si>
    <t>Реконструкция котельной по адресу : Московская обл., Одинцовский г.о., г. Звенигород, ул. Ленина, д.30. , ( в т .ч. ПИР)</t>
  </si>
  <si>
    <t xml:space="preserve">Реконструкция котельной по адресу: Московская обл., Одинцовский г.о., г. Звенигород, пер. Зареченский, 27 ( в т .ч. ПИР)	</t>
  </si>
  <si>
    <t>Строительство водозаборного узла, расположенного по адресу: Московская область, Одинцовский г.о., д. Хлюпино. (в т.ч. ПИР)</t>
  </si>
  <si>
    <t>Строительство БМК на 3 МВт по адресу: Московская область, Одинцовский г.о., п. ПМС-4 (в т.ч. ПИР)</t>
  </si>
  <si>
    <t>Реконструкция котельной по адресу: Московская область, Одинцовский г.о., г. Звенигород, пр-д Ветеранов, д.6 (в т.ч. ПИР)</t>
  </si>
  <si>
    <t>Реконструкция котельной по адресу: Московская область, Одинцовский г.о., п. Кубинка-10 в/г 10 (в т.ч. ПИР)</t>
  </si>
  <si>
    <t>Реконструкция ВЗУ-8 г.п. Одинцово Одинцовский г.о.</t>
  </si>
  <si>
    <t>Водопроводная сеть с реконструкцией водозаборного узла "Верхнее Ромашково" по адресу: Одинцовский г.о, с. Ромашково</t>
  </si>
  <si>
    <t>Реконструкция ВЗУ ПМС-4 п.Часцы Одинцовский г.о.</t>
  </si>
  <si>
    <t>Строительство и реконструкция сетей водоотведения в п. Усово-Тупик Одинцовский г.о.</t>
  </si>
  <si>
    <t>Сети водоснабжения к жилым домам на территории Одинцовского городского округа в районе с. Успенское</t>
  </si>
  <si>
    <t xml:space="preserve"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	</t>
  </si>
  <si>
    <t>Итого:</t>
  </si>
  <si>
    <t>Всего</t>
  </si>
  <si>
    <t>за счет средств федерального бюджета</t>
  </si>
  <si>
    <t xml:space="preserve">за счет средств бюджета Московской области </t>
  </si>
  <si>
    <t>за счет счет средств бюджета городского округа</t>
  </si>
  <si>
    <t>Объемы финансирования на  2026 год, тыс. руб.</t>
  </si>
  <si>
    <t>Объемы финансирования на  2027 год, тыс. руб.</t>
  </si>
  <si>
    <t>№ п/п</t>
  </si>
  <si>
    <t>Приложение 7</t>
  </si>
  <si>
    <t>Одинцовского городского округа</t>
  </si>
  <si>
    <t>Московской области</t>
  </si>
  <si>
    <t>Расходы бюджета Одинцовского городского округа на осуществление бюджетных инвестиций в объекты капитального строительства муниципальной собственности Одинцовского городского округа на 2026 год и плановый период 2027 и 2028 годов</t>
  </si>
  <si>
    <t>Объемы финансирования на  2028 год, тыс. руб.</t>
  </si>
  <si>
    <t>Реконструкция очистных сооружений, производительностью 746,9 м3/сут деревни Липки, стр. 126 А, Московской области (в т.ч. ПИР)</t>
  </si>
  <si>
    <t>Реконструкция ВЗУ, производительностью 1 265 м3/сут деревни Липки, стр. 126, Московская область со строительством водоводов (в т.ч. ПИР)</t>
  </si>
  <si>
    <t xml:space="preserve"> Строительство автомобильной дороги общего пользования местного значения в д. Труфановка (в т.ч. ПИР)</t>
  </si>
  <si>
    <t>Выполнение проектно-изыскательских работ по объекту: "Реконструкция ул. Радужная, г. Звенигород"</t>
  </si>
  <si>
    <t>Разработка документации по планировке территории по объекту "Реконструкция Советского проспекта на участке от автомобильной дороги М-1 "Беларусь" до ул. Московская в  Одинцовском городском  округе Московской области"</t>
  </si>
  <si>
    <t xml:space="preserve"> Разработка документации по планировке территории по объекту "Реконструкция ул. Московская на участке от Советского проспекта  до 1-я Запрудная ул.  в  Одинцовском городском  округе Московской области"</t>
  </si>
  <si>
    <t>Исполняющий обязанности заместителя Главы Одинцовского городского округа-</t>
  </si>
  <si>
    <t>начальника Финансово-казначейского управления</t>
  </si>
  <si>
    <t>А.И. Бендо</t>
  </si>
  <si>
    <t>Строительство сетей и сооружений водопровода и бытовой канализации в деревне Подушкино Одинцовского городского округа Московской области</t>
  </si>
  <si>
    <t xml:space="preserve">Реконструкция ВЗУ п.д.х. Жуковка-1, устройство (бурение) дополнительной скважины, увеличение РЧВ до 1560 куб. м., модернизация станции 2 подъема, модернизация станции водоочистки и обезжелезивания ( в т.ч. ПИР) </t>
  </si>
  <si>
    <t>Реконструкция сети водоснабжения п. Кубинка-10 (в т.ч. ПИР)</t>
  </si>
  <si>
    <t>Реконструкция самотёчного коллектора Подушкинское шоссе, строение 1 с увеличением диаметра на Ду 300 мм ( в т.ч. ПИР)</t>
  </si>
  <si>
    <t>Реконструкция участка самотечного коллектора  диаметра  Ду 800 мм п.Новоивановское (в т.ч. ПИР)</t>
  </si>
  <si>
    <t>Реконструкция КНС-2 ул. Гвардейская ЖК"Гусарская баллада", в связи с высоким износом, для обеспечения водоотведения ( в т.ч. ПИР)</t>
  </si>
  <si>
    <t>Реконструкция КНС №1 п. Ильинское ( в т.ч. ПИР)</t>
  </si>
  <si>
    <t>Реконструкция КНС №2 п. Ильинское ( в т.ч. ПИР)</t>
  </si>
  <si>
    <t>Реконструкция КНС-3 ул. Гвардейская ЖК"Гусарская баллада" ( в т.ч. ПИР)</t>
  </si>
  <si>
    <t>к решению Совета депутатов</t>
  </si>
  <si>
    <t>(Приложение 7</t>
  </si>
  <si>
    <t>Реконструкция МБОУ «Немчиновский лицей» со строительством пристройки на 950 мест по адресу: Московская область, Одинцовский городской округ, р.п. Новоивановское, ул. Агрохимиков, д.6</t>
  </si>
  <si>
    <t>Реконструкция ВЗУ с. Каринское  Одинцовский г.о. ( в т.ч. ПИР)</t>
  </si>
  <si>
    <t>Строительство ВЗУ и водопровода в п. Усово-Тупик Одинцовский г.о. (в т.ч. ПИР)</t>
  </si>
  <si>
    <t>Строительство новых блоков грубой и биологической очистки, нового блока доочистки на очистных сооружениях, расположенных по адресу: п. ВНИИССОК, ул. Липовая, д.1-а (в том числе ПИР)</t>
  </si>
  <si>
    <t>Реконструкция котельной, расположенной по адресу: Московская область, Одинцовский г.о.,  п. д/х "Жуковка", Жуковка-2 (в т.ч. ПИР)</t>
  </si>
  <si>
    <t>Строительство сетей водоснабжения и водоотведения  на территориии д.Мамоново ( в т.ч. ПИР)</t>
  </si>
  <si>
    <t>Строительство сетей хозяйственно-бытовой канализации и водоснабжения на территориии г. Одинцово, Одинцовского округа, Московской области ( в т.ч. ПИР)</t>
  </si>
  <si>
    <t>Строительство сетей водоснабжения к жилым домам на территории Одинцовского городского округа в районе с. Успенское ( в т.ч. ПИР)</t>
  </si>
  <si>
    <t>Строительство блочно-модульной котельной мощностью1,5 Гкал/час, расположенной по адресу: Московская область, Одинцовский г.о.,  п. д/х "Жуковка", "Жуковка-2" (в т.ч. ПИР)</t>
  </si>
  <si>
    <t>Строительство сети водоснабжения и сети хозяйственно-бытовой канализации д.п. Лесной городок Одинцовский г.о. - I этап (в.ч. ПИР)</t>
  </si>
  <si>
    <t>Реконструкция котельной № 1 c установкой дополнительного котла на 5 МВт по адресу: Московская область, Одинцовский г.о., г. Звенигород, ул. Нахабинское шоссе д.2 (в т.ч. ПИР)</t>
  </si>
  <si>
    <t>Реконструкция сетей водоснабжения по адресу: Московская область, Одинцовский г.о., п. Большие Вяземы.,ул. Городок -17, в том числе ПИР</t>
  </si>
  <si>
    <t>Реконструкция сетей водоотведения по адресу: Московская область, Одинцовский г.о., п. Большие Вяземы.,ул. Городок -17, в том числе ПИР</t>
  </si>
  <si>
    <t>Реконструкция тепловых сетей котельной по адресу: Московская обл., Одинцовский г.о., г. Звенигород, ул. Ленина, д.30 ( в т .ч. ПИР)</t>
  </si>
  <si>
    <t>Реконструкция участков тепловых сетей от котельной №1 по адресу: Московская область, Одинцовский г.о., г. Звенигород, ул. Нахабинское шоссе д.2 (в т.ч. ПИР)</t>
  </si>
  <si>
    <t>Реконструкция участков тепловых сетей котельной по адресу: Московская область, Одинцовский г.о., г. Звенигород, пр-д Ветеранов, д.6 (в т.ч. ПИР)</t>
  </si>
  <si>
    <t>Реконструкция участков тепловых сетей котельной № 278 по адресу: Московская область, Одинцовский г.о., городок Кубинка-1, Кубинка (в т.ч. ПИР)</t>
  </si>
  <si>
    <t>Реконструкция участков тепловых сетей по адресу: Московская область, Одинцовский г.о., п. Новошихово(в т.ч. ПИР)</t>
  </si>
  <si>
    <t>Реконструкция участков тепловых сетей по адресу: Московская область, Одинцовский г.о., п. Барвиха (в т.ч. ПИР)</t>
  </si>
  <si>
    <t>Реконструкция учатков тепловых сетей по адресу: Московская область, Одинцовский г.о., п. ПМС-4 (в т.ч. ПИР)</t>
  </si>
  <si>
    <t>Реконструкция участков тепловых сетей по адресу: Московская область, Одинцовский г.о., р.п. Большие Вяземы, ул. Городок 17 (в т.ч. ПИР)</t>
  </si>
  <si>
    <t>Реконструкция участков тепловых сетей по адресу: Московская область, Одинцовский г.о., пос. Старый Городок (в т.ч. ПИР)</t>
  </si>
  <si>
    <t>Реконструкция ЦТП по адресу: Московская область, Одинцовский г.о., г. Кубинка, Кубинка-10, в/г 10 (в т.ч. ПИР)</t>
  </si>
  <si>
    <t>Реконструкция улицы Чистяковой от 19 км Можайского шоссе до Нового выхода на Московскую кольцевую автомобильную дорогу</t>
  </si>
  <si>
    <t>Реконструкция проезда в д. Жуковка в Одинцовском городском округе Московской области</t>
  </si>
  <si>
    <t>Разработка документации по планировке территории по объекту "Строительство автомобильной дороги с целью обеспечения транспортной доступности  АНО  "Школа "Президент" в д. Жуковка Одинцовского городского округа Московской области"</t>
  </si>
  <si>
    <t>Обеспечение мероприятий по переселению граждан из аварийного жилищного фонда, признанного таковым после 1 января 2017 года (р.п. Большие Вяземы, ул. Институт, д.2, д.6)</t>
  </si>
  <si>
    <t>от 20.03.2026 № 1/24</t>
  </si>
  <si>
    <t>от 22.12.2025 г. № 1/22)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</si>
</sst>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000,;[Red][&lt;=-0.005]\-#,##0.00000,;#,##0.00000,"/>
    <numFmt numFmtId="165" formatCode="#,##0.00000_ ;[Red]\-#,##0.00000\ "/>
  </numFmts>
  <fonts count="14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9" fillId="0" borderId="0" xfId="1" applyFont="1" applyFill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164" fontId="9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/>
    <xf numFmtId="0" fontId="5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/>
    <xf numFmtId="0" fontId="2" fillId="0" borderId="0" xfId="0" applyFont="1" applyFill="1"/>
    <xf numFmtId="164" fontId="2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vertical="top"/>
    </xf>
    <xf numFmtId="165" fontId="0" fillId="0" borderId="0" xfId="0" applyNumberFormat="1" applyFill="1"/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/>
    </xf>
    <xf numFmtId="0" fontId="9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topLeftCell="C1" zoomScale="85" zoomScaleNormal="85" workbookViewId="0">
      <selection activeCell="J6" sqref="J6"/>
    </sheetView>
  </sheetViews>
  <sheetFormatPr defaultRowHeight="15" x14ac:dyDescent="0.25"/>
  <cols>
    <col min="1" max="1" width="5.140625" style="1" customWidth="1"/>
    <col min="2" max="2" width="76.7109375" style="1" customWidth="1"/>
    <col min="3" max="3" width="18.140625" style="1" customWidth="1"/>
    <col min="4" max="4" width="17.42578125" style="1" customWidth="1"/>
    <col min="5" max="5" width="21.140625" style="1" customWidth="1"/>
    <col min="6" max="6" width="24" style="1" customWidth="1"/>
    <col min="7" max="7" width="23.28515625" style="1" customWidth="1"/>
    <col min="8" max="8" width="20.42578125" style="1" customWidth="1"/>
    <col min="9" max="9" width="22.140625" style="1" customWidth="1"/>
    <col min="10" max="10" width="22.5703125" style="1" customWidth="1"/>
    <col min="11" max="11" width="18.85546875" style="1" customWidth="1"/>
    <col min="12" max="12" width="19.7109375" style="1" customWidth="1"/>
    <col min="13" max="13" width="23.28515625" style="1" customWidth="1"/>
    <col min="14" max="14" width="20.7109375" style="1" customWidth="1"/>
    <col min="15" max="15" width="0" style="1" hidden="1" customWidth="1"/>
    <col min="16" max="16384" width="9.140625" style="1"/>
  </cols>
  <sheetData>
    <row r="1" spans="1:15" ht="15.75" x14ac:dyDescent="0.25">
      <c r="M1" s="35" t="s">
        <v>41</v>
      </c>
      <c r="N1" s="35"/>
      <c r="O1" s="2"/>
    </row>
    <row r="2" spans="1:15" ht="15.75" x14ac:dyDescent="0.25">
      <c r="M2" s="35" t="s">
        <v>64</v>
      </c>
      <c r="N2" s="35"/>
      <c r="O2" s="2"/>
    </row>
    <row r="3" spans="1:15" ht="15.75" x14ac:dyDescent="0.25">
      <c r="M3" s="35" t="s">
        <v>42</v>
      </c>
      <c r="N3" s="35"/>
      <c r="O3" s="35"/>
    </row>
    <row r="4" spans="1:15" ht="15.75" x14ac:dyDescent="0.25">
      <c r="M4" s="35" t="s">
        <v>43</v>
      </c>
      <c r="N4" s="35"/>
      <c r="O4" s="2"/>
    </row>
    <row r="5" spans="1:15" ht="15.75" x14ac:dyDescent="0.25">
      <c r="M5" s="35" t="s">
        <v>93</v>
      </c>
      <c r="N5" s="35"/>
      <c r="O5" s="2"/>
    </row>
    <row r="6" spans="1:15" ht="15.75" x14ac:dyDescent="0.25">
      <c r="M6" s="3"/>
      <c r="N6" s="3"/>
      <c r="O6" s="2"/>
    </row>
    <row r="7" spans="1:15" ht="16.5" customHeight="1" x14ac:dyDescent="0.25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34" t="s">
        <v>65</v>
      </c>
      <c r="N7" s="34"/>
      <c r="O7" s="2"/>
    </row>
    <row r="8" spans="1:15" ht="17.25" customHeight="1" x14ac:dyDescent="0.25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34" t="s">
        <v>64</v>
      </c>
      <c r="N8" s="34"/>
      <c r="O8" s="34"/>
    </row>
    <row r="9" spans="1:15" ht="14.25" customHeight="1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42</v>
      </c>
      <c r="N9" s="6"/>
      <c r="O9" s="2"/>
    </row>
    <row r="10" spans="1:15" ht="15.75" customHeight="1" x14ac:dyDescent="0.2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 t="s">
        <v>43</v>
      </c>
      <c r="N10" s="6"/>
      <c r="O10" s="2"/>
    </row>
    <row r="11" spans="1:15" ht="18" customHeigh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6" t="s">
        <v>94</v>
      </c>
      <c r="N11" s="6"/>
      <c r="O11" s="7"/>
    </row>
    <row r="12" spans="1:15" ht="12.75" customHeight="1" x14ac:dyDescent="0.25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8"/>
      <c r="N12" s="8"/>
    </row>
    <row r="13" spans="1:15" ht="45.75" customHeight="1" x14ac:dyDescent="0.25">
      <c r="A13" s="30" t="s">
        <v>44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9"/>
    </row>
    <row r="14" spans="1:15" ht="6" hidden="1" customHeight="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10"/>
    </row>
    <row r="15" spans="1:15" ht="15" customHeight="1" x14ac:dyDescent="0.25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10"/>
    </row>
    <row r="16" spans="1:15" ht="37.15" customHeight="1" x14ac:dyDescent="0.25">
      <c r="A16" s="28" t="s">
        <v>40</v>
      </c>
      <c r="B16" s="32" t="s">
        <v>0</v>
      </c>
      <c r="C16" s="31" t="s">
        <v>38</v>
      </c>
      <c r="D16" s="31"/>
      <c r="E16" s="31"/>
      <c r="F16" s="31"/>
      <c r="G16" s="31" t="s">
        <v>39</v>
      </c>
      <c r="H16" s="31"/>
      <c r="I16" s="31"/>
      <c r="J16" s="31"/>
      <c r="K16" s="31" t="s">
        <v>45</v>
      </c>
      <c r="L16" s="31"/>
      <c r="M16" s="31"/>
      <c r="N16" s="31"/>
    </row>
    <row r="17" spans="1:14" ht="72" customHeight="1" x14ac:dyDescent="0.25">
      <c r="A17" s="28"/>
      <c r="B17" s="33"/>
      <c r="C17" s="11" t="s">
        <v>34</v>
      </c>
      <c r="D17" s="11" t="s">
        <v>35</v>
      </c>
      <c r="E17" s="11" t="s">
        <v>36</v>
      </c>
      <c r="F17" s="11" t="s">
        <v>37</v>
      </c>
      <c r="G17" s="11" t="s">
        <v>34</v>
      </c>
      <c r="H17" s="11" t="s">
        <v>35</v>
      </c>
      <c r="I17" s="11" t="s">
        <v>36</v>
      </c>
      <c r="J17" s="11" t="s">
        <v>37</v>
      </c>
      <c r="K17" s="11" t="s">
        <v>34</v>
      </c>
      <c r="L17" s="11" t="s">
        <v>35</v>
      </c>
      <c r="M17" s="11" t="s">
        <v>36</v>
      </c>
      <c r="N17" s="11" t="s">
        <v>37</v>
      </c>
    </row>
    <row r="18" spans="1:14" ht="13.5" customHeight="1" x14ac:dyDescent="0.25">
      <c r="A18" s="12"/>
      <c r="B18" s="13">
        <v>1</v>
      </c>
      <c r="C18" s="13">
        <v>2</v>
      </c>
      <c r="D18" s="13">
        <v>3</v>
      </c>
      <c r="E18" s="13">
        <v>4</v>
      </c>
      <c r="F18" s="13">
        <v>5</v>
      </c>
      <c r="G18" s="13">
        <v>6</v>
      </c>
      <c r="H18" s="13">
        <v>7</v>
      </c>
      <c r="I18" s="13">
        <v>8</v>
      </c>
      <c r="J18" s="13">
        <v>9</v>
      </c>
      <c r="K18" s="13">
        <v>10</v>
      </c>
      <c r="L18" s="13">
        <v>11</v>
      </c>
      <c r="M18" s="13">
        <v>12</v>
      </c>
      <c r="N18" s="13">
        <v>13</v>
      </c>
    </row>
    <row r="19" spans="1:14" ht="31.5" x14ac:dyDescent="0.25">
      <c r="A19" s="14">
        <v>1</v>
      </c>
      <c r="B19" s="15" t="s">
        <v>1</v>
      </c>
      <c r="C19" s="16">
        <f>SUM(D19:F19)</f>
        <v>134580740</v>
      </c>
      <c r="D19" s="16"/>
      <c r="E19" s="16">
        <v>133234930</v>
      </c>
      <c r="F19" s="16">
        <v>1345810</v>
      </c>
      <c r="G19" s="16">
        <f>SUM(H19:J19)</f>
        <v>676820780</v>
      </c>
      <c r="H19" s="16"/>
      <c r="I19" s="16">
        <v>448159790</v>
      </c>
      <c r="J19" s="16">
        <v>228660990</v>
      </c>
      <c r="K19" s="16">
        <f>SUM(L19:N19)</f>
        <v>155808310</v>
      </c>
      <c r="L19" s="16"/>
      <c r="M19" s="16">
        <v>97691810</v>
      </c>
      <c r="N19" s="16">
        <v>58116500</v>
      </c>
    </row>
    <row r="20" spans="1:14" ht="47.25" x14ac:dyDescent="0.25">
      <c r="A20" s="14">
        <v>2</v>
      </c>
      <c r="B20" s="15" t="s">
        <v>55</v>
      </c>
      <c r="C20" s="16">
        <f>SUM(D20:F20)</f>
        <v>83538240</v>
      </c>
      <c r="D20" s="16"/>
      <c r="E20" s="16">
        <v>52211400</v>
      </c>
      <c r="F20" s="16">
        <v>31326840</v>
      </c>
      <c r="G20" s="16">
        <f>SUM(H20:J20)</f>
        <v>0</v>
      </c>
      <c r="H20" s="16"/>
      <c r="I20" s="16"/>
      <c r="J20" s="16"/>
      <c r="K20" s="16"/>
      <c r="L20" s="16"/>
      <c r="M20" s="17"/>
      <c r="N20" s="17"/>
    </row>
    <row r="21" spans="1:14" ht="31.5" x14ac:dyDescent="0.25">
      <c r="A21" s="14">
        <v>3</v>
      </c>
      <c r="B21" s="15" t="s">
        <v>2</v>
      </c>
      <c r="C21" s="16"/>
      <c r="D21" s="16"/>
      <c r="E21" s="16"/>
      <c r="F21" s="16"/>
      <c r="G21" s="16">
        <f>SUBTOTAL(9,H21:J21)</f>
        <v>180326020</v>
      </c>
      <c r="H21" s="16"/>
      <c r="I21" s="16">
        <v>152714040</v>
      </c>
      <c r="J21" s="16">
        <v>27611980</v>
      </c>
      <c r="K21" s="16">
        <f>SUM(L21:N21)</f>
        <v>94681950</v>
      </c>
      <c r="L21" s="16"/>
      <c r="M21" s="16">
        <v>59176210</v>
      </c>
      <c r="N21" s="16">
        <v>35505740</v>
      </c>
    </row>
    <row r="22" spans="1:14" ht="39" customHeight="1" x14ac:dyDescent="0.25">
      <c r="A22" s="14">
        <v>4</v>
      </c>
      <c r="B22" s="15" t="s">
        <v>67</v>
      </c>
      <c r="C22" s="16">
        <f>SUM(D22:F22)</f>
        <v>81196730</v>
      </c>
      <c r="D22" s="16"/>
      <c r="E22" s="16">
        <v>47418890</v>
      </c>
      <c r="F22" s="16">
        <v>33777840</v>
      </c>
      <c r="G22" s="16"/>
      <c r="H22" s="16"/>
      <c r="I22" s="16"/>
      <c r="J22" s="16"/>
      <c r="K22" s="16"/>
      <c r="L22" s="16"/>
      <c r="M22" s="16"/>
      <c r="N22" s="16"/>
    </row>
    <row r="23" spans="1:14" ht="15.75" x14ac:dyDescent="0.25">
      <c r="A23" s="14">
        <v>5</v>
      </c>
      <c r="B23" s="15" t="s">
        <v>3</v>
      </c>
      <c r="C23" s="16"/>
      <c r="D23" s="16"/>
      <c r="E23" s="16"/>
      <c r="F23" s="16"/>
      <c r="G23" s="16"/>
      <c r="H23" s="16"/>
      <c r="I23" s="16"/>
      <c r="J23" s="16"/>
      <c r="K23" s="16">
        <f t="shared" ref="K23:K34" si="0">SUM(L23:N23)</f>
        <v>77000000</v>
      </c>
      <c r="L23" s="16"/>
      <c r="M23" s="16">
        <v>47894000</v>
      </c>
      <c r="N23" s="16">
        <v>29106000</v>
      </c>
    </row>
    <row r="24" spans="1:14" ht="45" customHeight="1" x14ac:dyDescent="0.25">
      <c r="A24" s="14">
        <v>6</v>
      </c>
      <c r="B24" s="15" t="s">
        <v>68</v>
      </c>
      <c r="C24" s="16"/>
      <c r="D24" s="16"/>
      <c r="E24" s="16"/>
      <c r="F24" s="16"/>
      <c r="G24" s="16">
        <f>SUBTOTAL(9,H24:J24)</f>
        <v>35000000</v>
      </c>
      <c r="H24" s="16"/>
      <c r="I24" s="16">
        <v>21665000</v>
      </c>
      <c r="J24" s="16">
        <v>13335000</v>
      </c>
      <c r="K24" s="16">
        <f t="shared" si="0"/>
        <v>350000000</v>
      </c>
      <c r="L24" s="16"/>
      <c r="M24" s="16">
        <v>216650000</v>
      </c>
      <c r="N24" s="16">
        <v>133350000</v>
      </c>
    </row>
    <row r="25" spans="1:14" ht="15.75" x14ac:dyDescent="0.25">
      <c r="A25" s="14">
        <v>7</v>
      </c>
      <c r="B25" s="15" t="s">
        <v>4</v>
      </c>
      <c r="C25" s="16"/>
      <c r="D25" s="16"/>
      <c r="E25" s="16"/>
      <c r="F25" s="16"/>
      <c r="G25" s="16"/>
      <c r="H25" s="16"/>
      <c r="I25" s="16"/>
      <c r="J25" s="16"/>
      <c r="K25" s="16">
        <f t="shared" si="0"/>
        <v>58000000</v>
      </c>
      <c r="L25" s="16"/>
      <c r="M25" s="16">
        <v>36076000</v>
      </c>
      <c r="N25" s="16">
        <v>21924000</v>
      </c>
    </row>
    <row r="26" spans="1:14" ht="15.75" x14ac:dyDescent="0.25">
      <c r="A26" s="14">
        <v>8</v>
      </c>
      <c r="B26" s="15" t="s">
        <v>5</v>
      </c>
      <c r="C26" s="16"/>
      <c r="D26" s="16"/>
      <c r="E26" s="16"/>
      <c r="F26" s="16"/>
      <c r="G26" s="16"/>
      <c r="H26" s="16"/>
      <c r="I26" s="16"/>
      <c r="J26" s="16"/>
      <c r="K26" s="16">
        <f t="shared" si="0"/>
        <v>77000000</v>
      </c>
      <c r="L26" s="16"/>
      <c r="M26" s="16">
        <v>47894000</v>
      </c>
      <c r="N26" s="16">
        <v>29106000</v>
      </c>
    </row>
    <row r="27" spans="1:14" ht="15.75" x14ac:dyDescent="0.25">
      <c r="A27" s="14">
        <v>9</v>
      </c>
      <c r="B27" s="15" t="s">
        <v>6</v>
      </c>
      <c r="C27" s="16"/>
      <c r="D27" s="16"/>
      <c r="E27" s="16"/>
      <c r="F27" s="16"/>
      <c r="G27" s="16"/>
      <c r="H27" s="16"/>
      <c r="I27" s="16"/>
      <c r="J27" s="16"/>
      <c r="K27" s="16">
        <f t="shared" si="0"/>
        <v>135295000</v>
      </c>
      <c r="L27" s="16"/>
      <c r="M27" s="16">
        <v>84153490</v>
      </c>
      <c r="N27" s="16">
        <v>51141510</v>
      </c>
    </row>
    <row r="28" spans="1:14" ht="31.5" x14ac:dyDescent="0.25">
      <c r="A28" s="14">
        <v>10</v>
      </c>
      <c r="B28" s="15" t="s">
        <v>7</v>
      </c>
      <c r="C28" s="16"/>
      <c r="D28" s="16"/>
      <c r="E28" s="16"/>
      <c r="F28" s="16"/>
      <c r="G28" s="16"/>
      <c r="H28" s="16"/>
      <c r="I28" s="16"/>
      <c r="J28" s="16"/>
      <c r="K28" s="16">
        <f t="shared" si="0"/>
        <v>127886940</v>
      </c>
      <c r="L28" s="16"/>
      <c r="M28" s="16">
        <v>79545670</v>
      </c>
      <c r="N28" s="16">
        <v>48341270</v>
      </c>
    </row>
    <row r="29" spans="1:14" ht="15.75" x14ac:dyDescent="0.25">
      <c r="A29" s="14">
        <v>11</v>
      </c>
      <c r="B29" s="15" t="s">
        <v>8</v>
      </c>
      <c r="C29" s="16"/>
      <c r="D29" s="16"/>
      <c r="E29" s="16"/>
      <c r="F29" s="16"/>
      <c r="G29" s="16"/>
      <c r="H29" s="16"/>
      <c r="I29" s="16"/>
      <c r="J29" s="16"/>
      <c r="K29" s="16">
        <f t="shared" si="0"/>
        <v>70150330</v>
      </c>
      <c r="L29" s="16"/>
      <c r="M29" s="16">
        <v>43633500</v>
      </c>
      <c r="N29" s="16">
        <v>26516830</v>
      </c>
    </row>
    <row r="30" spans="1:14" ht="15.75" x14ac:dyDescent="0.25">
      <c r="A30" s="14">
        <v>12</v>
      </c>
      <c r="B30" s="15" t="s">
        <v>9</v>
      </c>
      <c r="C30" s="16"/>
      <c r="D30" s="16"/>
      <c r="E30" s="16"/>
      <c r="F30" s="16"/>
      <c r="G30" s="16"/>
      <c r="H30" s="16"/>
      <c r="I30" s="16"/>
      <c r="J30" s="16"/>
      <c r="K30" s="16">
        <f t="shared" si="0"/>
        <v>100000000</v>
      </c>
      <c r="L30" s="16"/>
      <c r="M30" s="16">
        <v>62200000</v>
      </c>
      <c r="N30" s="16">
        <v>37800000</v>
      </c>
    </row>
    <row r="31" spans="1:14" ht="52.5" customHeight="1" x14ac:dyDescent="0.25">
      <c r="A31" s="14">
        <v>13</v>
      </c>
      <c r="B31" s="15" t="s">
        <v>10</v>
      </c>
      <c r="C31" s="16">
        <f>SUM(D31:F31)</f>
        <v>300654700</v>
      </c>
      <c r="D31" s="16"/>
      <c r="E31" s="16">
        <v>210618450</v>
      </c>
      <c r="F31" s="16">
        <v>90036250</v>
      </c>
      <c r="G31" s="16">
        <f>SUM(H31:J31)</f>
        <v>563226510</v>
      </c>
      <c r="H31" s="16"/>
      <c r="I31" s="16">
        <v>346184090</v>
      </c>
      <c r="J31" s="16">
        <v>217042420</v>
      </c>
      <c r="K31" s="16">
        <f t="shared" si="0"/>
        <v>330601240</v>
      </c>
      <c r="L31" s="16"/>
      <c r="M31" s="16">
        <v>202914770</v>
      </c>
      <c r="N31" s="16">
        <v>127686470</v>
      </c>
    </row>
    <row r="32" spans="1:14" ht="24.75" customHeight="1" x14ac:dyDescent="0.25">
      <c r="A32" s="14">
        <v>14</v>
      </c>
      <c r="B32" s="15" t="s">
        <v>11</v>
      </c>
      <c r="C32" s="16"/>
      <c r="D32" s="16"/>
      <c r="E32" s="16"/>
      <c r="F32" s="16"/>
      <c r="G32" s="16"/>
      <c r="H32" s="16"/>
      <c r="I32" s="16"/>
      <c r="J32" s="16"/>
      <c r="K32" s="16">
        <f t="shared" si="0"/>
        <v>25496730</v>
      </c>
      <c r="L32" s="16"/>
      <c r="M32" s="16">
        <v>15858960</v>
      </c>
      <c r="N32" s="16">
        <v>9637770</v>
      </c>
    </row>
    <row r="33" spans="1:14" ht="34.5" customHeight="1" x14ac:dyDescent="0.25">
      <c r="A33" s="14">
        <v>15</v>
      </c>
      <c r="B33" s="15" t="s">
        <v>12</v>
      </c>
      <c r="C33" s="16"/>
      <c r="D33" s="16"/>
      <c r="E33" s="16"/>
      <c r="F33" s="16"/>
      <c r="G33" s="16"/>
      <c r="H33" s="16"/>
      <c r="I33" s="16"/>
      <c r="J33" s="16"/>
      <c r="K33" s="16">
        <f t="shared" si="0"/>
        <v>17970640</v>
      </c>
      <c r="L33" s="16"/>
      <c r="M33" s="16">
        <v>11177730</v>
      </c>
      <c r="N33" s="16">
        <v>6792910</v>
      </c>
    </row>
    <row r="34" spans="1:14" ht="15.75" x14ac:dyDescent="0.25">
      <c r="A34" s="14">
        <v>16</v>
      </c>
      <c r="B34" s="15" t="s">
        <v>13</v>
      </c>
      <c r="C34" s="16"/>
      <c r="D34" s="16"/>
      <c r="E34" s="16"/>
      <c r="F34" s="16"/>
      <c r="G34" s="16"/>
      <c r="H34" s="16"/>
      <c r="I34" s="16"/>
      <c r="J34" s="16"/>
      <c r="K34" s="16">
        <f t="shared" si="0"/>
        <v>86166000</v>
      </c>
      <c r="L34" s="16"/>
      <c r="M34" s="16">
        <v>53595250</v>
      </c>
      <c r="N34" s="16">
        <v>32570750</v>
      </c>
    </row>
    <row r="35" spans="1:14" ht="58.5" customHeight="1" x14ac:dyDescent="0.25">
      <c r="A35" s="14">
        <v>17</v>
      </c>
      <c r="B35" s="15" t="s">
        <v>69</v>
      </c>
      <c r="C35" s="16">
        <f t="shared" ref="C35:C56" si="1">SUM(D35:F35)</f>
        <v>574119190</v>
      </c>
      <c r="D35" s="16"/>
      <c r="E35" s="16">
        <v>359972730</v>
      </c>
      <c r="F35" s="16">
        <v>214146460</v>
      </c>
      <c r="G35" s="16">
        <f>SUM(H35:J35)</f>
        <v>0</v>
      </c>
      <c r="H35" s="16"/>
      <c r="I35" s="16"/>
      <c r="J35" s="16"/>
      <c r="K35" s="16"/>
      <c r="L35" s="16"/>
      <c r="M35" s="16"/>
      <c r="N35" s="17"/>
    </row>
    <row r="36" spans="1:14" ht="58.5" customHeight="1" x14ac:dyDescent="0.25">
      <c r="A36" s="14">
        <v>18</v>
      </c>
      <c r="B36" s="15" t="s">
        <v>70</v>
      </c>
      <c r="C36" s="16">
        <f t="shared" si="1"/>
        <v>53710010</v>
      </c>
      <c r="D36" s="16"/>
      <c r="E36" s="16">
        <v>32870530</v>
      </c>
      <c r="F36" s="16">
        <v>20839480</v>
      </c>
      <c r="G36" s="16"/>
      <c r="H36" s="16"/>
      <c r="I36" s="16"/>
      <c r="J36" s="16"/>
      <c r="K36" s="16"/>
      <c r="L36" s="16"/>
      <c r="M36" s="16"/>
      <c r="N36" s="17"/>
    </row>
    <row r="37" spans="1:14" ht="58.5" customHeight="1" x14ac:dyDescent="0.25">
      <c r="A37" s="14">
        <v>19</v>
      </c>
      <c r="B37" s="15" t="s">
        <v>71</v>
      </c>
      <c r="C37" s="16">
        <f t="shared" si="1"/>
        <v>9990000</v>
      </c>
      <c r="D37" s="16"/>
      <c r="E37" s="16"/>
      <c r="F37" s="16">
        <v>9990000</v>
      </c>
      <c r="G37" s="16"/>
      <c r="H37" s="16"/>
      <c r="I37" s="16"/>
      <c r="J37" s="16"/>
      <c r="K37" s="16"/>
      <c r="L37" s="16"/>
      <c r="M37" s="16"/>
      <c r="N37" s="17"/>
    </row>
    <row r="38" spans="1:14" ht="58.5" customHeight="1" x14ac:dyDescent="0.25">
      <c r="A38" s="14">
        <v>20</v>
      </c>
      <c r="B38" s="15" t="s">
        <v>72</v>
      </c>
      <c r="C38" s="16">
        <f t="shared" si="1"/>
        <v>14999000</v>
      </c>
      <c r="D38" s="16"/>
      <c r="E38" s="16"/>
      <c r="F38" s="16">
        <v>14999000</v>
      </c>
      <c r="G38" s="16"/>
      <c r="H38" s="16"/>
      <c r="I38" s="16"/>
      <c r="J38" s="16"/>
      <c r="K38" s="16"/>
      <c r="L38" s="16"/>
      <c r="M38" s="16"/>
      <c r="N38" s="17"/>
    </row>
    <row r="39" spans="1:14" ht="58.5" customHeight="1" x14ac:dyDescent="0.25">
      <c r="A39" s="14">
        <v>21</v>
      </c>
      <c r="B39" s="15" t="s">
        <v>73</v>
      </c>
      <c r="C39" s="16">
        <f t="shared" si="1"/>
        <v>6430000</v>
      </c>
      <c r="D39" s="16"/>
      <c r="E39" s="16"/>
      <c r="F39" s="16">
        <v>6430000</v>
      </c>
      <c r="G39" s="16"/>
      <c r="H39" s="16"/>
      <c r="I39" s="16"/>
      <c r="J39" s="16"/>
      <c r="K39" s="16"/>
      <c r="L39" s="16"/>
      <c r="M39" s="16"/>
      <c r="N39" s="17"/>
    </row>
    <row r="40" spans="1:14" ht="58.5" customHeight="1" x14ac:dyDescent="0.25">
      <c r="A40" s="14">
        <v>22</v>
      </c>
      <c r="B40" s="15" t="s">
        <v>74</v>
      </c>
      <c r="C40" s="16">
        <f t="shared" si="1"/>
        <v>11485880</v>
      </c>
      <c r="D40" s="16"/>
      <c r="E40" s="16">
        <v>7167190</v>
      </c>
      <c r="F40" s="16">
        <v>4318690</v>
      </c>
      <c r="G40" s="16"/>
      <c r="H40" s="16"/>
      <c r="I40" s="16"/>
      <c r="J40" s="16"/>
      <c r="K40" s="16"/>
      <c r="L40" s="16"/>
      <c r="M40" s="16"/>
      <c r="N40" s="17"/>
    </row>
    <row r="41" spans="1:14" ht="58.5" customHeight="1" x14ac:dyDescent="0.25">
      <c r="A41" s="14">
        <v>23</v>
      </c>
      <c r="B41" s="15" t="s">
        <v>75</v>
      </c>
      <c r="C41" s="16">
        <f t="shared" si="1"/>
        <v>3000000</v>
      </c>
      <c r="D41" s="16"/>
      <c r="E41" s="16"/>
      <c r="F41" s="16">
        <v>3000000</v>
      </c>
      <c r="G41" s="16"/>
      <c r="H41" s="16"/>
      <c r="I41" s="16"/>
      <c r="J41" s="16"/>
      <c r="K41" s="16"/>
      <c r="L41" s="16"/>
      <c r="M41" s="16"/>
      <c r="N41" s="17"/>
    </row>
    <row r="42" spans="1:14" ht="58.5" customHeight="1" x14ac:dyDescent="0.25">
      <c r="A42" s="14">
        <v>24</v>
      </c>
      <c r="B42" s="15" t="s">
        <v>76</v>
      </c>
      <c r="C42" s="16">
        <f t="shared" si="1"/>
        <v>230194610</v>
      </c>
      <c r="D42" s="16"/>
      <c r="E42" s="16">
        <v>142972680</v>
      </c>
      <c r="F42" s="16">
        <v>87221930</v>
      </c>
      <c r="G42" s="16"/>
      <c r="H42" s="16"/>
      <c r="I42" s="16"/>
      <c r="J42" s="16"/>
      <c r="K42" s="16"/>
      <c r="L42" s="16"/>
      <c r="M42" s="16"/>
      <c r="N42" s="17"/>
    </row>
    <row r="43" spans="1:14" ht="58.5" customHeight="1" x14ac:dyDescent="0.25">
      <c r="A43" s="14">
        <v>25</v>
      </c>
      <c r="B43" s="15" t="s">
        <v>77</v>
      </c>
      <c r="C43" s="16">
        <f t="shared" si="1"/>
        <v>188523580</v>
      </c>
      <c r="D43" s="16"/>
      <c r="E43" s="16">
        <v>185273430</v>
      </c>
      <c r="F43" s="16">
        <v>3250150</v>
      </c>
      <c r="G43" s="16"/>
      <c r="H43" s="16"/>
      <c r="I43" s="16"/>
      <c r="J43" s="16"/>
      <c r="K43" s="16"/>
      <c r="L43" s="16"/>
      <c r="M43" s="16"/>
      <c r="N43" s="17"/>
    </row>
    <row r="44" spans="1:14" ht="58.5" customHeight="1" x14ac:dyDescent="0.25">
      <c r="A44" s="14">
        <v>26</v>
      </c>
      <c r="B44" s="15" t="s">
        <v>78</v>
      </c>
      <c r="C44" s="16">
        <f t="shared" si="1"/>
        <v>232633900</v>
      </c>
      <c r="D44" s="16"/>
      <c r="E44" s="16">
        <v>145163550</v>
      </c>
      <c r="F44" s="16">
        <v>87470350</v>
      </c>
      <c r="G44" s="16"/>
      <c r="H44" s="16"/>
      <c r="I44" s="16"/>
      <c r="J44" s="16"/>
      <c r="K44" s="16"/>
      <c r="L44" s="16"/>
      <c r="M44" s="16"/>
      <c r="N44" s="17"/>
    </row>
    <row r="45" spans="1:14" ht="58.5" customHeight="1" x14ac:dyDescent="0.25">
      <c r="A45" s="14">
        <v>27</v>
      </c>
      <c r="B45" s="15" t="s">
        <v>79</v>
      </c>
      <c r="C45" s="16">
        <f t="shared" si="1"/>
        <v>109361961</v>
      </c>
      <c r="D45" s="16"/>
      <c r="E45" s="16">
        <v>67213850</v>
      </c>
      <c r="F45" s="16">
        <v>42148111</v>
      </c>
      <c r="G45" s="16"/>
      <c r="H45" s="16"/>
      <c r="I45" s="16"/>
      <c r="J45" s="16"/>
      <c r="K45" s="16"/>
      <c r="L45" s="16"/>
      <c r="M45" s="16"/>
      <c r="N45" s="17"/>
    </row>
    <row r="46" spans="1:14" ht="58.5" customHeight="1" x14ac:dyDescent="0.25">
      <c r="A46" s="14">
        <v>28</v>
      </c>
      <c r="B46" s="15" t="s">
        <v>80</v>
      </c>
      <c r="C46" s="16">
        <f t="shared" si="1"/>
        <v>132804770</v>
      </c>
      <c r="D46" s="16"/>
      <c r="E46" s="16">
        <v>81893720</v>
      </c>
      <c r="F46" s="16">
        <v>50911050</v>
      </c>
      <c r="G46" s="16"/>
      <c r="H46" s="16"/>
      <c r="I46" s="16"/>
      <c r="J46" s="16"/>
      <c r="K46" s="16"/>
      <c r="L46" s="16"/>
      <c r="M46" s="16"/>
      <c r="N46" s="17"/>
    </row>
    <row r="47" spans="1:14" ht="58.5" customHeight="1" x14ac:dyDescent="0.25">
      <c r="A47" s="14">
        <v>29</v>
      </c>
      <c r="B47" s="15" t="s">
        <v>81</v>
      </c>
      <c r="C47" s="16">
        <f t="shared" si="1"/>
        <v>17377829</v>
      </c>
      <c r="D47" s="16"/>
      <c r="E47" s="16">
        <v>10680410</v>
      </c>
      <c r="F47" s="16">
        <v>6697419</v>
      </c>
      <c r="G47" s="16"/>
      <c r="H47" s="16"/>
      <c r="I47" s="16"/>
      <c r="J47" s="16"/>
      <c r="K47" s="16"/>
      <c r="L47" s="16"/>
      <c r="M47" s="16"/>
      <c r="N47" s="17"/>
    </row>
    <row r="48" spans="1:14" ht="58.5" customHeight="1" x14ac:dyDescent="0.25">
      <c r="A48" s="14">
        <v>30</v>
      </c>
      <c r="B48" s="15" t="s">
        <v>82</v>
      </c>
      <c r="C48" s="16">
        <f t="shared" si="1"/>
        <v>87937250</v>
      </c>
      <c r="D48" s="16"/>
      <c r="E48" s="16">
        <v>54046230</v>
      </c>
      <c r="F48" s="16">
        <v>33891020</v>
      </c>
      <c r="G48" s="16"/>
      <c r="H48" s="16"/>
      <c r="I48" s="16"/>
      <c r="J48" s="16"/>
      <c r="K48" s="16"/>
      <c r="L48" s="16"/>
      <c r="M48" s="16"/>
      <c r="N48" s="17"/>
    </row>
    <row r="49" spans="1:14" ht="58.5" customHeight="1" x14ac:dyDescent="0.25">
      <c r="A49" s="14">
        <v>31</v>
      </c>
      <c r="B49" s="15" t="s">
        <v>83</v>
      </c>
      <c r="C49" s="16">
        <f t="shared" si="1"/>
        <v>9213438.5600000005</v>
      </c>
      <c r="D49" s="16"/>
      <c r="E49" s="16">
        <v>5677260</v>
      </c>
      <c r="F49" s="16">
        <v>3536178.56</v>
      </c>
      <c r="G49" s="16"/>
      <c r="H49" s="16"/>
      <c r="I49" s="16"/>
      <c r="J49" s="16"/>
      <c r="K49" s="16"/>
      <c r="L49" s="16"/>
      <c r="M49" s="16"/>
      <c r="N49" s="17"/>
    </row>
    <row r="50" spans="1:14" ht="58.5" customHeight="1" x14ac:dyDescent="0.25">
      <c r="A50" s="14">
        <v>32</v>
      </c>
      <c r="B50" s="15" t="s">
        <v>84</v>
      </c>
      <c r="C50" s="16">
        <f t="shared" si="1"/>
        <v>75778390</v>
      </c>
      <c r="D50" s="16"/>
      <c r="E50" s="16">
        <v>41655800</v>
      </c>
      <c r="F50" s="16">
        <v>34122590</v>
      </c>
      <c r="G50" s="16"/>
      <c r="H50" s="16"/>
      <c r="I50" s="16"/>
      <c r="J50" s="16"/>
      <c r="K50" s="16"/>
      <c r="L50" s="16"/>
      <c r="M50" s="16"/>
      <c r="N50" s="17"/>
    </row>
    <row r="51" spans="1:14" ht="58.5" customHeight="1" x14ac:dyDescent="0.25">
      <c r="A51" s="14">
        <v>33</v>
      </c>
      <c r="B51" s="15" t="s">
        <v>85</v>
      </c>
      <c r="C51" s="16">
        <f t="shared" si="1"/>
        <v>23393700</v>
      </c>
      <c r="D51" s="16"/>
      <c r="E51" s="16">
        <v>14435700</v>
      </c>
      <c r="F51" s="16">
        <v>8958000</v>
      </c>
      <c r="G51" s="16"/>
      <c r="H51" s="16"/>
      <c r="I51" s="16"/>
      <c r="J51" s="16"/>
      <c r="K51" s="16"/>
      <c r="L51" s="16"/>
      <c r="M51" s="16"/>
      <c r="N51" s="17"/>
    </row>
    <row r="52" spans="1:14" ht="58.5" customHeight="1" x14ac:dyDescent="0.25">
      <c r="A52" s="14">
        <v>34</v>
      </c>
      <c r="B52" s="15" t="s">
        <v>86</v>
      </c>
      <c r="C52" s="16">
        <f t="shared" si="1"/>
        <v>63297840</v>
      </c>
      <c r="D52" s="16"/>
      <c r="E52" s="16">
        <v>38717850</v>
      </c>
      <c r="F52" s="16">
        <v>24579990</v>
      </c>
      <c r="G52" s="16"/>
      <c r="H52" s="16"/>
      <c r="I52" s="16"/>
      <c r="J52" s="16"/>
      <c r="K52" s="16"/>
      <c r="L52" s="16"/>
      <c r="M52" s="16"/>
      <c r="N52" s="17"/>
    </row>
    <row r="53" spans="1:14" ht="58.5" customHeight="1" x14ac:dyDescent="0.25">
      <c r="A53" s="14">
        <v>35</v>
      </c>
      <c r="B53" s="15" t="s">
        <v>87</v>
      </c>
      <c r="C53" s="16">
        <f t="shared" si="1"/>
        <v>161029060</v>
      </c>
      <c r="D53" s="16"/>
      <c r="E53" s="16">
        <v>98737000</v>
      </c>
      <c r="F53" s="16">
        <v>62292060</v>
      </c>
      <c r="G53" s="16"/>
      <c r="H53" s="16"/>
      <c r="I53" s="16"/>
      <c r="J53" s="16"/>
      <c r="K53" s="16"/>
      <c r="L53" s="16"/>
      <c r="M53" s="16"/>
      <c r="N53" s="17"/>
    </row>
    <row r="54" spans="1:14" ht="58.5" customHeight="1" x14ac:dyDescent="0.25">
      <c r="A54" s="14">
        <v>36</v>
      </c>
      <c r="B54" s="15" t="s">
        <v>26</v>
      </c>
      <c r="C54" s="16">
        <f t="shared" si="1"/>
        <v>121300940</v>
      </c>
      <c r="D54" s="16"/>
      <c r="E54" s="16">
        <v>75691790</v>
      </c>
      <c r="F54" s="16">
        <v>45609150</v>
      </c>
      <c r="G54" s="16">
        <f>SUBTOTAL(9,H54:J54)</f>
        <v>81166750</v>
      </c>
      <c r="H54" s="16"/>
      <c r="I54" s="16">
        <v>50648050</v>
      </c>
      <c r="J54" s="16">
        <v>30518700</v>
      </c>
      <c r="K54" s="16"/>
      <c r="L54" s="16"/>
      <c r="M54" s="16"/>
      <c r="N54" s="17"/>
    </row>
    <row r="55" spans="1:14" ht="58.5" customHeight="1" x14ac:dyDescent="0.25">
      <c r="A55" s="14">
        <v>37</v>
      </c>
      <c r="B55" s="15" t="s">
        <v>88</v>
      </c>
      <c r="C55" s="16">
        <f t="shared" si="1"/>
        <v>40136034.259999998</v>
      </c>
      <c r="D55" s="16"/>
      <c r="E55" s="16">
        <v>23468560</v>
      </c>
      <c r="F55" s="16">
        <v>16667474.26</v>
      </c>
      <c r="G55" s="16"/>
      <c r="H55" s="16"/>
      <c r="I55" s="16"/>
      <c r="J55" s="16"/>
      <c r="K55" s="16"/>
      <c r="L55" s="16"/>
      <c r="M55" s="16"/>
      <c r="N55" s="17"/>
    </row>
    <row r="56" spans="1:14" ht="58.5" customHeight="1" x14ac:dyDescent="0.25">
      <c r="A56" s="14">
        <v>38</v>
      </c>
      <c r="B56" s="15" t="s">
        <v>90</v>
      </c>
      <c r="C56" s="16">
        <f t="shared" si="1"/>
        <v>96700000</v>
      </c>
      <c r="D56" s="16"/>
      <c r="E56" s="16">
        <v>91458000</v>
      </c>
      <c r="F56" s="16">
        <v>5242000</v>
      </c>
      <c r="G56" s="16"/>
      <c r="H56" s="16"/>
      <c r="I56" s="16"/>
      <c r="J56" s="16"/>
      <c r="K56" s="16"/>
      <c r="L56" s="16"/>
      <c r="M56" s="16"/>
      <c r="N56" s="17"/>
    </row>
    <row r="57" spans="1:14" ht="69.75" customHeight="1" x14ac:dyDescent="0.25">
      <c r="A57" s="14">
        <v>39</v>
      </c>
      <c r="B57" s="15" t="s">
        <v>56</v>
      </c>
      <c r="C57" s="16"/>
      <c r="D57" s="16"/>
      <c r="E57" s="16"/>
      <c r="F57" s="16"/>
      <c r="G57" s="16">
        <f>SUBTOTAL(9,H57:J57)</f>
        <v>147770000</v>
      </c>
      <c r="H57" s="16"/>
      <c r="I57" s="16">
        <v>91912940</v>
      </c>
      <c r="J57" s="16">
        <v>55857060</v>
      </c>
      <c r="K57" s="16">
        <f>SUBTOTAL(9,L57:N57)</f>
        <v>126660000</v>
      </c>
      <c r="L57" s="16"/>
      <c r="M57" s="16">
        <v>78782520</v>
      </c>
      <c r="N57" s="16">
        <v>47877480</v>
      </c>
    </row>
    <row r="58" spans="1:14" ht="66.75" customHeight="1" x14ac:dyDescent="0.25">
      <c r="A58" s="14">
        <v>40</v>
      </c>
      <c r="B58" s="15" t="s">
        <v>46</v>
      </c>
      <c r="C58" s="16">
        <f>SUM(D58:F58)</f>
        <v>349007310</v>
      </c>
      <c r="D58" s="16"/>
      <c r="E58" s="16">
        <v>217082540</v>
      </c>
      <c r="F58" s="16">
        <v>131924770</v>
      </c>
      <c r="G58" s="16">
        <f t="shared" ref="G58:G68" si="2">SUM(H58:J58)</f>
        <v>0</v>
      </c>
      <c r="H58" s="16"/>
      <c r="I58" s="16"/>
      <c r="J58" s="16"/>
      <c r="K58" s="16"/>
      <c r="L58" s="16"/>
      <c r="M58" s="17"/>
      <c r="N58" s="17"/>
    </row>
    <row r="59" spans="1:14" ht="66.75" customHeight="1" x14ac:dyDescent="0.25">
      <c r="A59" s="14">
        <v>41</v>
      </c>
      <c r="B59" s="15" t="s">
        <v>47</v>
      </c>
      <c r="C59" s="16">
        <f>SUM(D59:F59)</f>
        <v>38676360</v>
      </c>
      <c r="D59" s="16"/>
      <c r="E59" s="16">
        <v>24056690</v>
      </c>
      <c r="F59" s="16">
        <v>14619670</v>
      </c>
      <c r="G59" s="16">
        <f t="shared" si="2"/>
        <v>90244850</v>
      </c>
      <c r="H59" s="16"/>
      <c r="I59" s="16">
        <v>56132290</v>
      </c>
      <c r="J59" s="16">
        <v>34112560</v>
      </c>
      <c r="K59" s="16"/>
      <c r="L59" s="16"/>
      <c r="M59" s="17"/>
      <c r="N59" s="17"/>
    </row>
    <row r="60" spans="1:14" ht="57.75" customHeight="1" x14ac:dyDescent="0.25">
      <c r="A60" s="14">
        <v>42</v>
      </c>
      <c r="B60" s="15" t="s">
        <v>15</v>
      </c>
      <c r="C60" s="16">
        <f>SUM(D60:F60)</f>
        <v>59000000</v>
      </c>
      <c r="D60" s="16"/>
      <c r="E60" s="16">
        <v>36108000</v>
      </c>
      <c r="F60" s="16">
        <v>22892000</v>
      </c>
      <c r="G60" s="16">
        <f t="shared" si="2"/>
        <v>41855200</v>
      </c>
      <c r="H60" s="16"/>
      <c r="I60" s="16">
        <v>37000000</v>
      </c>
      <c r="J60" s="16">
        <v>4855200</v>
      </c>
      <c r="K60" s="16">
        <f>SUM(L60:N60)</f>
        <v>76254120</v>
      </c>
      <c r="L60" s="16"/>
      <c r="M60" s="16">
        <v>46667520</v>
      </c>
      <c r="N60" s="16">
        <v>29586600</v>
      </c>
    </row>
    <row r="61" spans="1:14" ht="42" customHeight="1" x14ac:dyDescent="0.25">
      <c r="A61" s="14">
        <v>43</v>
      </c>
      <c r="B61" s="15" t="s">
        <v>16</v>
      </c>
      <c r="C61" s="16"/>
      <c r="D61" s="16"/>
      <c r="E61" s="16"/>
      <c r="F61" s="16"/>
      <c r="G61" s="16">
        <f t="shared" si="2"/>
        <v>0</v>
      </c>
      <c r="H61" s="16"/>
      <c r="I61" s="16"/>
      <c r="J61" s="16"/>
      <c r="K61" s="16">
        <f>SUM(L61:N61)</f>
        <v>36530000</v>
      </c>
      <c r="L61" s="16"/>
      <c r="M61" s="16">
        <v>22721660</v>
      </c>
      <c r="N61" s="16">
        <v>13808340</v>
      </c>
    </row>
    <row r="62" spans="1:14" ht="42" customHeight="1" x14ac:dyDescent="0.25">
      <c r="A62" s="14">
        <v>44</v>
      </c>
      <c r="B62" s="15" t="s">
        <v>17</v>
      </c>
      <c r="C62" s="16">
        <f t="shared" ref="C62:C76" si="3">SUM(D62:F62)</f>
        <v>0</v>
      </c>
      <c r="D62" s="16"/>
      <c r="E62" s="16"/>
      <c r="F62" s="16"/>
      <c r="G62" s="16">
        <f t="shared" si="2"/>
        <v>72743580</v>
      </c>
      <c r="H62" s="16"/>
      <c r="I62" s="16">
        <v>45391990</v>
      </c>
      <c r="J62" s="18">
        <v>27351590</v>
      </c>
      <c r="K62" s="16">
        <f>SUM(L62:N62)</f>
        <v>182256420</v>
      </c>
      <c r="L62" s="16"/>
      <c r="M62" s="16">
        <v>113728000</v>
      </c>
      <c r="N62" s="16">
        <v>68528420</v>
      </c>
    </row>
    <row r="63" spans="1:14" ht="36.75" customHeight="1" x14ac:dyDescent="0.25">
      <c r="A63" s="14">
        <v>45</v>
      </c>
      <c r="B63" s="15" t="s">
        <v>58</v>
      </c>
      <c r="C63" s="16">
        <f t="shared" si="3"/>
        <v>42028500</v>
      </c>
      <c r="D63" s="16"/>
      <c r="E63" s="16">
        <v>26141720</v>
      </c>
      <c r="F63" s="16">
        <v>15886780</v>
      </c>
      <c r="G63" s="16">
        <f t="shared" si="2"/>
        <v>154000000</v>
      </c>
      <c r="H63" s="16"/>
      <c r="I63" s="16">
        <v>95788000</v>
      </c>
      <c r="J63" s="18">
        <v>58212000</v>
      </c>
      <c r="K63" s="16">
        <f>SUM(L63:N63)</f>
        <v>154000000</v>
      </c>
      <c r="L63" s="16"/>
      <c r="M63" s="16">
        <v>95788000</v>
      </c>
      <c r="N63" s="16">
        <v>58212000</v>
      </c>
    </row>
    <row r="64" spans="1:14" ht="33" customHeight="1" x14ac:dyDescent="0.25">
      <c r="A64" s="14">
        <v>46</v>
      </c>
      <c r="B64" s="15" t="s">
        <v>59</v>
      </c>
      <c r="C64" s="16">
        <f t="shared" si="3"/>
        <v>152500000</v>
      </c>
      <c r="D64" s="16"/>
      <c r="E64" s="16">
        <v>94855000</v>
      </c>
      <c r="F64" s="16">
        <v>57645000</v>
      </c>
      <c r="G64" s="16">
        <f t="shared" si="2"/>
        <v>152500000</v>
      </c>
      <c r="H64" s="16"/>
      <c r="I64" s="16">
        <v>94855000</v>
      </c>
      <c r="J64" s="18">
        <v>57645000</v>
      </c>
      <c r="K64" s="16">
        <f>SUM(L64:N64)</f>
        <v>0</v>
      </c>
      <c r="L64" s="16"/>
      <c r="M64" s="16"/>
      <c r="N64" s="16"/>
    </row>
    <row r="65" spans="1:14" ht="54" customHeight="1" x14ac:dyDescent="0.25">
      <c r="A65" s="14">
        <v>47</v>
      </c>
      <c r="B65" s="15" t="s">
        <v>14</v>
      </c>
      <c r="C65" s="16">
        <f t="shared" si="3"/>
        <v>2010351230</v>
      </c>
      <c r="D65" s="16"/>
      <c r="E65" s="16">
        <v>1990245530</v>
      </c>
      <c r="F65" s="16">
        <v>20105700</v>
      </c>
      <c r="G65" s="16">
        <f t="shared" si="2"/>
        <v>0</v>
      </c>
      <c r="H65" s="16"/>
      <c r="I65" s="16"/>
      <c r="J65" s="16"/>
      <c r="K65" s="16"/>
      <c r="L65" s="16"/>
      <c r="M65" s="17"/>
      <c r="N65" s="17"/>
    </row>
    <row r="66" spans="1:14" ht="41.25" customHeight="1" x14ac:dyDescent="0.25">
      <c r="A66" s="14">
        <v>48</v>
      </c>
      <c r="B66" s="15" t="s">
        <v>19</v>
      </c>
      <c r="C66" s="16">
        <f t="shared" si="3"/>
        <v>292311620</v>
      </c>
      <c r="D66" s="16"/>
      <c r="E66" s="16">
        <v>248464880</v>
      </c>
      <c r="F66" s="16">
        <v>43846740</v>
      </c>
      <c r="G66" s="16">
        <f t="shared" si="2"/>
        <v>0</v>
      </c>
      <c r="H66" s="16"/>
      <c r="I66" s="16"/>
      <c r="J66" s="16"/>
      <c r="K66" s="16"/>
      <c r="L66" s="16"/>
      <c r="M66" s="17"/>
      <c r="N66" s="17"/>
    </row>
    <row r="67" spans="1:14" ht="40.5" customHeight="1" x14ac:dyDescent="0.25">
      <c r="A67" s="14">
        <v>49</v>
      </c>
      <c r="B67" s="15" t="s">
        <v>20</v>
      </c>
      <c r="C67" s="16">
        <f t="shared" si="3"/>
        <v>156103730</v>
      </c>
      <c r="D67" s="16"/>
      <c r="E67" s="16">
        <v>132688160</v>
      </c>
      <c r="F67" s="16">
        <v>23415570</v>
      </c>
      <c r="G67" s="16">
        <f t="shared" si="2"/>
        <v>0</v>
      </c>
      <c r="H67" s="16"/>
      <c r="I67" s="16"/>
      <c r="J67" s="16"/>
      <c r="K67" s="16"/>
      <c r="L67" s="16"/>
      <c r="M67" s="17"/>
      <c r="N67" s="17"/>
    </row>
    <row r="68" spans="1:14" ht="39.75" customHeight="1" x14ac:dyDescent="0.25">
      <c r="A68" s="14">
        <v>50</v>
      </c>
      <c r="B68" s="15" t="s">
        <v>21</v>
      </c>
      <c r="C68" s="16">
        <f t="shared" si="3"/>
        <v>59871672.420000002</v>
      </c>
      <c r="D68" s="16"/>
      <c r="E68" s="16">
        <v>37318550</v>
      </c>
      <c r="F68" s="16">
        <v>22553122.420000002</v>
      </c>
      <c r="G68" s="16">
        <f t="shared" si="2"/>
        <v>59805370</v>
      </c>
      <c r="H68" s="16"/>
      <c r="I68" s="16">
        <v>37318550</v>
      </c>
      <c r="J68" s="16">
        <v>22486820</v>
      </c>
      <c r="K68" s="16"/>
      <c r="L68" s="16"/>
      <c r="M68" s="17"/>
      <c r="N68" s="17"/>
    </row>
    <row r="69" spans="1:14" ht="38.25" customHeight="1" x14ac:dyDescent="0.25">
      <c r="A69" s="14">
        <v>51</v>
      </c>
      <c r="B69" s="15" t="s">
        <v>22</v>
      </c>
      <c r="C69" s="16">
        <f t="shared" si="3"/>
        <v>26538310</v>
      </c>
      <c r="D69" s="16"/>
      <c r="E69" s="16">
        <v>16559910</v>
      </c>
      <c r="F69" s="16">
        <v>9978400</v>
      </c>
      <c r="G69" s="16">
        <f t="shared" ref="G69:G74" si="4">SUBTOTAL(9,H69:J69)</f>
        <v>13269150</v>
      </c>
      <c r="H69" s="16"/>
      <c r="I69" s="16">
        <v>8279950</v>
      </c>
      <c r="J69" s="16">
        <v>4989200</v>
      </c>
      <c r="K69" s="16"/>
      <c r="L69" s="16"/>
      <c r="M69" s="17"/>
      <c r="N69" s="17"/>
    </row>
    <row r="70" spans="1:14" ht="31.5" x14ac:dyDescent="0.25">
      <c r="A70" s="14">
        <v>52</v>
      </c>
      <c r="B70" s="15" t="s">
        <v>23</v>
      </c>
      <c r="C70" s="16">
        <f t="shared" si="3"/>
        <v>27337110</v>
      </c>
      <c r="D70" s="16"/>
      <c r="E70" s="16">
        <v>17058360</v>
      </c>
      <c r="F70" s="16">
        <v>10278750</v>
      </c>
      <c r="G70" s="16">
        <f t="shared" si="4"/>
        <v>41796100</v>
      </c>
      <c r="H70" s="16"/>
      <c r="I70" s="16">
        <v>26080760</v>
      </c>
      <c r="J70" s="16">
        <v>15715340</v>
      </c>
      <c r="K70" s="16"/>
      <c r="L70" s="16"/>
      <c r="M70" s="17"/>
      <c r="N70" s="17"/>
    </row>
    <row r="71" spans="1:14" ht="47.25" customHeight="1" x14ac:dyDescent="0.25">
      <c r="A71" s="14">
        <v>53</v>
      </c>
      <c r="B71" s="15" t="s">
        <v>24</v>
      </c>
      <c r="C71" s="16">
        <f t="shared" si="3"/>
        <v>78019518.969999999</v>
      </c>
      <c r="D71" s="16"/>
      <c r="E71" s="16">
        <v>44476530</v>
      </c>
      <c r="F71" s="16">
        <v>33542988.969999999</v>
      </c>
      <c r="G71" s="16">
        <f t="shared" si="4"/>
        <v>0</v>
      </c>
      <c r="H71" s="16"/>
      <c r="I71" s="16"/>
      <c r="J71" s="16"/>
      <c r="K71" s="16"/>
      <c r="L71" s="16"/>
      <c r="M71" s="17"/>
      <c r="N71" s="17"/>
    </row>
    <row r="72" spans="1:14" ht="48" customHeight="1" x14ac:dyDescent="0.25">
      <c r="A72" s="14">
        <v>54</v>
      </c>
      <c r="B72" s="15" t="s">
        <v>25</v>
      </c>
      <c r="C72" s="16">
        <f t="shared" si="3"/>
        <v>78622760</v>
      </c>
      <c r="D72" s="16"/>
      <c r="E72" s="16">
        <v>49060600</v>
      </c>
      <c r="F72" s="16">
        <v>29562160</v>
      </c>
      <c r="G72" s="16">
        <f t="shared" si="4"/>
        <v>39311380</v>
      </c>
      <c r="H72" s="16"/>
      <c r="I72" s="16">
        <v>24530300</v>
      </c>
      <c r="J72" s="16">
        <v>14781080</v>
      </c>
      <c r="K72" s="16"/>
      <c r="L72" s="16"/>
      <c r="M72" s="17"/>
      <c r="N72" s="17"/>
    </row>
    <row r="73" spans="1:14" ht="39" customHeight="1" x14ac:dyDescent="0.25">
      <c r="A73" s="14">
        <v>55</v>
      </c>
      <c r="B73" s="15" t="s">
        <v>57</v>
      </c>
      <c r="C73" s="16">
        <f t="shared" si="3"/>
        <v>22645200</v>
      </c>
      <c r="D73" s="16"/>
      <c r="E73" s="16">
        <v>14085310</v>
      </c>
      <c r="F73" s="16">
        <v>8559890</v>
      </c>
      <c r="G73" s="16">
        <f t="shared" si="4"/>
        <v>22645200</v>
      </c>
      <c r="H73" s="16"/>
      <c r="I73" s="16">
        <v>14085310</v>
      </c>
      <c r="J73" s="16">
        <v>8559890</v>
      </c>
      <c r="K73" s="16">
        <f>SUM(L73:N73)</f>
        <v>19410000</v>
      </c>
      <c r="L73" s="16"/>
      <c r="M73" s="16">
        <v>12073020</v>
      </c>
      <c r="N73" s="16">
        <v>7336980</v>
      </c>
    </row>
    <row r="74" spans="1:14" ht="47.25" customHeight="1" x14ac:dyDescent="0.25">
      <c r="A74" s="14">
        <v>56</v>
      </c>
      <c r="B74" s="15" t="s">
        <v>26</v>
      </c>
      <c r="C74" s="16">
        <f t="shared" si="3"/>
        <v>71471870</v>
      </c>
      <c r="D74" s="16"/>
      <c r="E74" s="16">
        <v>44598450</v>
      </c>
      <c r="F74" s="16">
        <v>26873420</v>
      </c>
      <c r="G74" s="16">
        <f t="shared" si="4"/>
        <v>0</v>
      </c>
      <c r="H74" s="16"/>
      <c r="I74" s="16"/>
      <c r="J74" s="16"/>
      <c r="K74" s="16"/>
      <c r="L74" s="16"/>
      <c r="M74" s="17"/>
      <c r="N74" s="17"/>
    </row>
    <row r="75" spans="1:14" ht="47.25" customHeight="1" x14ac:dyDescent="0.25">
      <c r="A75" s="14">
        <v>57</v>
      </c>
      <c r="B75" s="15" t="s">
        <v>89</v>
      </c>
      <c r="C75" s="16">
        <f t="shared" si="3"/>
        <v>323578995</v>
      </c>
      <c r="D75" s="16"/>
      <c r="E75" s="16">
        <v>287176355</v>
      </c>
      <c r="F75" s="16">
        <v>36402640</v>
      </c>
      <c r="G75" s="16"/>
      <c r="H75" s="16"/>
      <c r="I75" s="16"/>
      <c r="J75" s="16"/>
      <c r="K75" s="16"/>
      <c r="L75" s="16"/>
      <c r="M75" s="17"/>
      <c r="N75" s="17"/>
    </row>
    <row r="76" spans="1:14" ht="84.75" customHeight="1" x14ac:dyDescent="0.25">
      <c r="A76" s="14">
        <v>58</v>
      </c>
      <c r="B76" s="15" t="s">
        <v>91</v>
      </c>
      <c r="C76" s="16">
        <f t="shared" si="3"/>
        <v>1780960.02</v>
      </c>
      <c r="D76" s="16"/>
      <c r="E76" s="16"/>
      <c r="F76" s="16">
        <v>1780960.02</v>
      </c>
      <c r="G76" s="16"/>
      <c r="H76" s="16"/>
      <c r="I76" s="16"/>
      <c r="J76" s="16"/>
      <c r="K76" s="16"/>
      <c r="L76" s="16"/>
      <c r="M76" s="17"/>
      <c r="N76" s="17"/>
    </row>
    <row r="77" spans="1:14" ht="39" customHeight="1" x14ac:dyDescent="0.25">
      <c r="A77" s="14">
        <v>59</v>
      </c>
      <c r="B77" s="15" t="s">
        <v>60</v>
      </c>
      <c r="C77" s="16"/>
      <c r="D77" s="16"/>
      <c r="E77" s="16"/>
      <c r="F77" s="16"/>
      <c r="G77" s="16"/>
      <c r="H77" s="16"/>
      <c r="I77" s="16"/>
      <c r="J77" s="16"/>
      <c r="K77" s="16">
        <f t="shared" ref="K77:K85" si="5">SUM(L77:N77)</f>
        <v>42500000</v>
      </c>
      <c r="L77" s="16"/>
      <c r="M77" s="16">
        <v>26435000</v>
      </c>
      <c r="N77" s="16">
        <v>16065000</v>
      </c>
    </row>
    <row r="78" spans="1:14" ht="32.450000000000003" customHeight="1" x14ac:dyDescent="0.25">
      <c r="A78" s="14">
        <v>60</v>
      </c>
      <c r="B78" s="15" t="s">
        <v>61</v>
      </c>
      <c r="C78" s="16"/>
      <c r="D78" s="16"/>
      <c r="E78" s="16"/>
      <c r="F78" s="16"/>
      <c r="G78" s="16"/>
      <c r="H78" s="16"/>
      <c r="I78" s="16"/>
      <c r="J78" s="16"/>
      <c r="K78" s="16">
        <f t="shared" si="5"/>
        <v>34325000</v>
      </c>
      <c r="L78" s="16"/>
      <c r="M78" s="16">
        <v>21350150</v>
      </c>
      <c r="N78" s="16">
        <v>12974850</v>
      </c>
    </row>
    <row r="79" spans="1:14" ht="32.450000000000003" customHeight="1" x14ac:dyDescent="0.25">
      <c r="A79" s="14">
        <v>61</v>
      </c>
      <c r="B79" s="15" t="s">
        <v>62</v>
      </c>
      <c r="C79" s="16"/>
      <c r="D79" s="16"/>
      <c r="E79" s="16"/>
      <c r="F79" s="16"/>
      <c r="G79" s="16"/>
      <c r="H79" s="16"/>
      <c r="I79" s="16"/>
      <c r="J79" s="16"/>
      <c r="K79" s="16">
        <f t="shared" si="5"/>
        <v>17700000</v>
      </c>
      <c r="L79" s="16"/>
      <c r="M79" s="16">
        <v>11009400</v>
      </c>
      <c r="N79" s="16">
        <v>6690600</v>
      </c>
    </row>
    <row r="80" spans="1:14" ht="32.450000000000003" customHeight="1" x14ac:dyDescent="0.25">
      <c r="A80" s="14">
        <v>62</v>
      </c>
      <c r="B80" s="15" t="s">
        <v>63</v>
      </c>
      <c r="C80" s="16"/>
      <c r="D80" s="16"/>
      <c r="E80" s="16"/>
      <c r="F80" s="16"/>
      <c r="G80" s="16"/>
      <c r="H80" s="16"/>
      <c r="I80" s="16"/>
      <c r="J80" s="16"/>
      <c r="K80" s="16">
        <f t="shared" si="5"/>
        <v>42500000</v>
      </c>
      <c r="L80" s="16"/>
      <c r="M80" s="16">
        <v>26435000</v>
      </c>
      <c r="N80" s="16">
        <v>16065000</v>
      </c>
    </row>
    <row r="81" spans="1:14" ht="30.75" customHeight="1" x14ac:dyDescent="0.25">
      <c r="A81" s="14">
        <v>63</v>
      </c>
      <c r="B81" s="15" t="s">
        <v>27</v>
      </c>
      <c r="C81" s="16"/>
      <c r="D81" s="16"/>
      <c r="E81" s="16"/>
      <c r="F81" s="16"/>
      <c r="G81" s="16"/>
      <c r="H81" s="16"/>
      <c r="I81" s="16"/>
      <c r="J81" s="16"/>
      <c r="K81" s="16">
        <f t="shared" si="5"/>
        <v>99274510</v>
      </c>
      <c r="L81" s="16"/>
      <c r="M81" s="16">
        <v>61748740</v>
      </c>
      <c r="N81" s="16">
        <v>37525770</v>
      </c>
    </row>
    <row r="82" spans="1:14" ht="45" customHeight="1" x14ac:dyDescent="0.25">
      <c r="A82" s="14">
        <v>64</v>
      </c>
      <c r="B82" s="15" t="s">
        <v>28</v>
      </c>
      <c r="C82" s="16">
        <f>SUM(D82:F82)</f>
        <v>1480960</v>
      </c>
      <c r="D82" s="16"/>
      <c r="E82" s="16">
        <v>1466150</v>
      </c>
      <c r="F82" s="16">
        <v>14810</v>
      </c>
      <c r="G82" s="16">
        <f>SUM(H82:J82)</f>
        <v>133883260</v>
      </c>
      <c r="H82" s="16"/>
      <c r="I82" s="16">
        <v>82873730</v>
      </c>
      <c r="J82" s="16">
        <v>51009530</v>
      </c>
      <c r="K82" s="16">
        <f t="shared" si="5"/>
        <v>0</v>
      </c>
      <c r="L82" s="16"/>
      <c r="M82" s="16"/>
      <c r="N82" s="16"/>
    </row>
    <row r="83" spans="1:14" ht="32.25" customHeight="1" x14ac:dyDescent="0.25">
      <c r="A83" s="14">
        <v>65</v>
      </c>
      <c r="B83" s="15" t="s">
        <v>29</v>
      </c>
      <c r="C83" s="16"/>
      <c r="D83" s="16"/>
      <c r="E83" s="16"/>
      <c r="F83" s="16"/>
      <c r="G83" s="16"/>
      <c r="H83" s="16"/>
      <c r="I83" s="16"/>
      <c r="J83" s="16"/>
      <c r="K83" s="16">
        <f t="shared" si="5"/>
        <v>22000000</v>
      </c>
      <c r="L83" s="16"/>
      <c r="M83" s="16">
        <v>13684000</v>
      </c>
      <c r="N83" s="16">
        <v>8316000</v>
      </c>
    </row>
    <row r="84" spans="1:14" ht="45" customHeight="1" x14ac:dyDescent="0.25">
      <c r="A84" s="14">
        <v>66</v>
      </c>
      <c r="B84" s="15" t="s">
        <v>30</v>
      </c>
      <c r="C84" s="16">
        <f>SUBTOTAL(9,D84:F84)</f>
        <v>40150000</v>
      </c>
      <c r="D84" s="16"/>
      <c r="E84" s="16">
        <v>24973300</v>
      </c>
      <c r="F84" s="16">
        <v>15176700</v>
      </c>
      <c r="G84" s="16">
        <f>SUM(H84:J84)</f>
        <v>401500000</v>
      </c>
      <c r="H84" s="16"/>
      <c r="I84" s="16">
        <v>249733000</v>
      </c>
      <c r="J84" s="16">
        <v>151767000</v>
      </c>
      <c r="K84" s="16">
        <f t="shared" si="5"/>
        <v>0</v>
      </c>
      <c r="L84" s="16"/>
      <c r="M84" s="16"/>
      <c r="N84" s="16"/>
    </row>
    <row r="85" spans="1:14" ht="31.5" x14ac:dyDescent="0.25">
      <c r="A85" s="14">
        <v>67</v>
      </c>
      <c r="B85" s="15" t="s">
        <v>31</v>
      </c>
      <c r="C85" s="16"/>
      <c r="D85" s="16"/>
      <c r="E85" s="16"/>
      <c r="F85" s="16"/>
      <c r="G85" s="16">
        <f>SUBTOTAL(9,H85:J85)</f>
        <v>83830000</v>
      </c>
      <c r="H85" s="16"/>
      <c r="I85" s="16">
        <v>52142260</v>
      </c>
      <c r="J85" s="16">
        <v>31687740</v>
      </c>
      <c r="K85" s="16">
        <f t="shared" si="5"/>
        <v>83830000</v>
      </c>
      <c r="L85" s="16"/>
      <c r="M85" s="16">
        <v>52142260</v>
      </c>
      <c r="N85" s="16">
        <v>31687740</v>
      </c>
    </row>
    <row r="86" spans="1:14" ht="79.5" customHeight="1" x14ac:dyDescent="0.25">
      <c r="A86" s="14">
        <v>68</v>
      </c>
      <c r="B86" s="15" t="s">
        <v>18</v>
      </c>
      <c r="C86" s="16">
        <f t="shared" ref="C86:C93" si="6">SUM(D86:F86)</f>
        <v>146056909.38</v>
      </c>
      <c r="D86" s="16"/>
      <c r="E86" s="16">
        <v>70906130</v>
      </c>
      <c r="F86" s="16">
        <v>75150779.379999995</v>
      </c>
      <c r="G86" s="16">
        <f t="shared" ref="G86:G92" si="7">SUM(H86:J86)</f>
        <v>36307423.109999999</v>
      </c>
      <c r="H86" s="16"/>
      <c r="I86" s="16"/>
      <c r="J86" s="16">
        <v>36307423.109999999</v>
      </c>
      <c r="K86" s="16"/>
      <c r="L86" s="16"/>
      <c r="M86" s="17"/>
      <c r="N86" s="17"/>
    </row>
    <row r="87" spans="1:14" ht="54.75" customHeight="1" x14ac:dyDescent="0.25">
      <c r="A87" s="14">
        <v>69</v>
      </c>
      <c r="B87" s="15" t="s">
        <v>48</v>
      </c>
      <c r="C87" s="16">
        <f t="shared" si="6"/>
        <v>5628866.2699999996</v>
      </c>
      <c r="D87" s="16"/>
      <c r="E87" s="16"/>
      <c r="F87" s="16">
        <v>5628866.2699999996</v>
      </c>
      <c r="G87" s="16">
        <f t="shared" si="7"/>
        <v>0</v>
      </c>
      <c r="H87" s="16"/>
      <c r="I87" s="16"/>
      <c r="J87" s="16"/>
      <c r="K87" s="16"/>
      <c r="L87" s="16"/>
      <c r="M87" s="17"/>
      <c r="N87" s="17"/>
    </row>
    <row r="88" spans="1:14" ht="35.25" customHeight="1" x14ac:dyDescent="0.25">
      <c r="A88" s="14">
        <v>70</v>
      </c>
      <c r="B88" s="15" t="s">
        <v>49</v>
      </c>
      <c r="C88" s="16">
        <f t="shared" si="6"/>
        <v>15646024.42</v>
      </c>
      <c r="D88" s="16"/>
      <c r="E88" s="16"/>
      <c r="F88" s="16">
        <v>15646024.42</v>
      </c>
      <c r="G88" s="16">
        <f t="shared" si="7"/>
        <v>0</v>
      </c>
      <c r="H88" s="16"/>
      <c r="I88" s="16"/>
      <c r="J88" s="16"/>
      <c r="K88" s="16"/>
      <c r="L88" s="16"/>
      <c r="M88" s="17"/>
      <c r="N88" s="17"/>
    </row>
    <row r="89" spans="1:14" ht="75" customHeight="1" x14ac:dyDescent="0.25">
      <c r="A89" s="14">
        <v>71</v>
      </c>
      <c r="B89" s="15" t="s">
        <v>50</v>
      </c>
      <c r="C89" s="16">
        <f t="shared" si="6"/>
        <v>3750090.89</v>
      </c>
      <c r="D89" s="16"/>
      <c r="E89" s="16"/>
      <c r="F89" s="16">
        <v>3750090.89</v>
      </c>
      <c r="G89" s="16">
        <f t="shared" si="7"/>
        <v>0</v>
      </c>
      <c r="H89" s="16"/>
      <c r="I89" s="16"/>
      <c r="J89" s="16"/>
      <c r="K89" s="16"/>
      <c r="L89" s="16"/>
      <c r="M89" s="17"/>
      <c r="N89" s="17"/>
    </row>
    <row r="90" spans="1:14" ht="67.5" customHeight="1" x14ac:dyDescent="0.25">
      <c r="A90" s="14">
        <v>72</v>
      </c>
      <c r="B90" s="15" t="s">
        <v>51</v>
      </c>
      <c r="C90" s="16">
        <f t="shared" si="6"/>
        <v>7303282.0099999998</v>
      </c>
      <c r="D90" s="16"/>
      <c r="E90" s="16"/>
      <c r="F90" s="16">
        <v>7303282.0099999998</v>
      </c>
      <c r="G90" s="16">
        <f t="shared" si="7"/>
        <v>0</v>
      </c>
      <c r="H90" s="16"/>
      <c r="I90" s="16"/>
      <c r="J90" s="16"/>
      <c r="K90" s="16"/>
      <c r="L90" s="16"/>
      <c r="M90" s="17"/>
      <c r="N90" s="17"/>
    </row>
    <row r="91" spans="1:14" ht="79.5" customHeight="1" x14ac:dyDescent="0.25">
      <c r="A91" s="14">
        <v>73</v>
      </c>
      <c r="B91" s="15" t="s">
        <v>32</v>
      </c>
      <c r="C91" s="16">
        <f t="shared" si="6"/>
        <v>20705000</v>
      </c>
      <c r="D91" s="16"/>
      <c r="E91" s="16">
        <v>20705000</v>
      </c>
      <c r="F91" s="16"/>
      <c r="G91" s="16">
        <f t="shared" si="7"/>
        <v>13804000</v>
      </c>
      <c r="H91" s="16"/>
      <c r="I91" s="16">
        <v>13804000</v>
      </c>
      <c r="J91" s="16"/>
      <c r="K91" s="16">
        <f>SUM(L91:N91)</f>
        <v>6902000</v>
      </c>
      <c r="L91" s="16"/>
      <c r="M91" s="16">
        <v>6902000</v>
      </c>
      <c r="N91" s="16"/>
    </row>
    <row r="92" spans="1:14" ht="48" customHeight="1" x14ac:dyDescent="0.25">
      <c r="A92" s="14">
        <v>74</v>
      </c>
      <c r="B92" s="15" t="s">
        <v>92</v>
      </c>
      <c r="C92" s="16">
        <f t="shared" si="6"/>
        <v>700136499.05999994</v>
      </c>
      <c r="D92" s="16"/>
      <c r="E92" s="16">
        <v>243679312.78999999</v>
      </c>
      <c r="F92" s="16">
        <v>456457186.26999998</v>
      </c>
      <c r="G92" s="16">
        <f t="shared" si="7"/>
        <v>383386152.19</v>
      </c>
      <c r="H92" s="16"/>
      <c r="I92" s="16">
        <v>239232958.96000001</v>
      </c>
      <c r="J92" s="16">
        <v>144153193.22999999</v>
      </c>
      <c r="K92" s="16">
        <f>SUM(L92:N92)</f>
        <v>0</v>
      </c>
      <c r="L92" s="16"/>
      <c r="M92" s="16"/>
      <c r="N92" s="16"/>
    </row>
    <row r="93" spans="1:14" ht="61.5" customHeight="1" x14ac:dyDescent="0.25">
      <c r="A93" s="14">
        <v>75</v>
      </c>
      <c r="B93" s="15" t="s">
        <v>66</v>
      </c>
      <c r="C93" s="16">
        <f t="shared" si="6"/>
        <v>959716550</v>
      </c>
      <c r="D93" s="16"/>
      <c r="E93" s="16">
        <v>908594230</v>
      </c>
      <c r="F93" s="16">
        <v>51122320</v>
      </c>
      <c r="G93" s="16"/>
      <c r="H93" s="16"/>
      <c r="I93" s="16"/>
      <c r="J93" s="16"/>
      <c r="K93" s="16"/>
      <c r="L93" s="16"/>
      <c r="M93" s="16"/>
      <c r="N93" s="16"/>
    </row>
    <row r="94" spans="1:14" s="22" customFormat="1" ht="41.25" customHeight="1" x14ac:dyDescent="0.25">
      <c r="A94" s="19"/>
      <c r="B94" s="20" t="s">
        <v>33</v>
      </c>
      <c r="C94" s="21">
        <f>SUM(C19:C93)</f>
        <v>8553807121.2600021</v>
      </c>
      <c r="D94" s="21">
        <f t="shared" ref="D94:N94" si="8">SUM(D19:D93)</f>
        <v>0</v>
      </c>
      <c r="E94" s="21">
        <f t="shared" si="8"/>
        <v>6470880657.79</v>
      </c>
      <c r="F94" s="21">
        <f t="shared" si="8"/>
        <v>2082926463.4700003</v>
      </c>
      <c r="G94" s="21">
        <f t="shared" si="8"/>
        <v>3425191725.3000002</v>
      </c>
      <c r="H94" s="21">
        <f t="shared" si="8"/>
        <v>0</v>
      </c>
      <c r="I94" s="21">
        <f t="shared" si="8"/>
        <v>2188532008.96</v>
      </c>
      <c r="J94" s="21">
        <f t="shared" si="8"/>
        <v>1236659716.3399999</v>
      </c>
      <c r="K94" s="21">
        <f t="shared" si="8"/>
        <v>2650199190</v>
      </c>
      <c r="L94" s="21">
        <f t="shared" si="8"/>
        <v>0</v>
      </c>
      <c r="M94" s="21">
        <f t="shared" si="8"/>
        <v>1647928660</v>
      </c>
      <c r="N94" s="21">
        <f t="shared" si="8"/>
        <v>1002270530</v>
      </c>
    </row>
    <row r="95" spans="1:14" ht="12.75" customHeight="1" x14ac:dyDescent="0.25">
      <c r="B95" s="23"/>
      <c r="C95" s="24"/>
      <c r="D95" s="24"/>
      <c r="E95" s="23"/>
      <c r="F95" s="23"/>
      <c r="G95" s="24"/>
      <c r="H95" s="24"/>
      <c r="I95" s="23"/>
      <c r="J95" s="23"/>
      <c r="K95" s="24"/>
      <c r="L95" s="24"/>
    </row>
    <row r="96" spans="1:14" ht="55.5" customHeight="1" x14ac:dyDescent="0.3">
      <c r="B96" s="25" t="s">
        <v>52</v>
      </c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2:7" ht="18.75" x14ac:dyDescent="0.25">
      <c r="B97" s="26" t="s">
        <v>53</v>
      </c>
      <c r="F97" s="27"/>
      <c r="G97" s="26" t="s">
        <v>54</v>
      </c>
    </row>
    <row r="100" spans="2:7" x14ac:dyDescent="0.25">
      <c r="C100" s="27"/>
      <c r="G100" s="27"/>
    </row>
  </sheetData>
  <autoFilter ref="A18:O94">
    <sortState ref="A28:O86">
      <sortCondition ref="B18:B94"/>
    </sortState>
  </autoFilter>
  <mergeCells count="15">
    <mergeCell ref="M7:N7"/>
    <mergeCell ref="M8:O8"/>
    <mergeCell ref="M1:N1"/>
    <mergeCell ref="M2:N2"/>
    <mergeCell ref="M3:O3"/>
    <mergeCell ref="M4:N4"/>
    <mergeCell ref="M5:N5"/>
    <mergeCell ref="A16:A17"/>
    <mergeCell ref="B14:K14"/>
    <mergeCell ref="B15:K15"/>
    <mergeCell ref="A13:N13"/>
    <mergeCell ref="C16:F16"/>
    <mergeCell ref="G16:J16"/>
    <mergeCell ref="K16:N16"/>
    <mergeCell ref="B16:B17"/>
  </mergeCells>
  <pageMargins left="0.19685039370078741" right="0.19685039370078741" top="0.39370078740157483" bottom="0.19685039370078741" header="0.19685039370078741" footer="0.35433070866141736"/>
  <pageSetup paperSize="9" scale="43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Кочережко Оксана Анатольевна</cp:lastModifiedBy>
  <cp:lastPrinted>2026-03-16T16:38:35Z</cp:lastPrinted>
  <dcterms:created xsi:type="dcterms:W3CDTF">2021-04-12T14:52:46Z</dcterms:created>
  <dcterms:modified xsi:type="dcterms:W3CDTF">2026-03-23T06:13:56Z</dcterms:modified>
</cp:coreProperties>
</file>